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90" yWindow="2430" windowWidth="16860" windowHeight="70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BJ49" i="2"/>
  <c r="BI49"/>
  <c r="BH49"/>
  <c r="AY38" l="1"/>
  <c r="BB38"/>
  <c r="BE38"/>
  <c r="BE35"/>
  <c r="BB35"/>
  <c r="AY35"/>
  <c r="BF34" l="1"/>
  <c r="BF36"/>
  <c r="BF37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33"/>
  <c r="BE68"/>
  <c r="BE32"/>
  <c r="BE12" s="1"/>
  <c r="BE11" s="1"/>
  <c r="BC34"/>
  <c r="BC35"/>
  <c r="BC36"/>
  <c r="BC37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B68"/>
  <c r="BA68"/>
  <c r="BC33"/>
  <c r="BB32"/>
  <c r="BB12" s="1"/>
  <c r="BB11" s="1"/>
  <c r="AZ34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33"/>
  <c r="AY68"/>
  <c r="AY32"/>
  <c r="AY12" s="1"/>
  <c r="AY11" s="1"/>
  <c r="BD68"/>
  <c r="BD38"/>
  <c r="BF38" s="1"/>
  <c r="BD35"/>
  <c r="BF35" s="1"/>
  <c r="BD32"/>
  <c r="BD12"/>
  <c r="BD11" s="1"/>
  <c r="BA38"/>
  <c r="BC38" s="1"/>
  <c r="BA35"/>
  <c r="BA32"/>
  <c r="BA12"/>
  <c r="BA11" s="1"/>
  <c r="AX68"/>
  <c r="AX38"/>
  <c r="AX35"/>
  <c r="AZ35" s="1"/>
  <c r="AX32"/>
  <c r="AX12"/>
  <c r="AX11" s="1"/>
  <c r="BF68" l="1"/>
  <c r="BC68"/>
  <c r="AZ68"/>
</calcChain>
</file>

<file path=xl/sharedStrings.xml><?xml version="1.0" encoding="utf-8"?>
<sst xmlns="http://schemas.openxmlformats.org/spreadsheetml/2006/main" count="149" uniqueCount="83">
  <si>
    <t>Группа</t>
  </si>
  <si>
    <t>Код КОСГУ (аналитические коды)</t>
  </si>
  <si>
    <t>03</t>
  </si>
  <si>
    <t/>
  </si>
  <si>
    <t>Итого по группе 03 (доходы)</t>
  </si>
  <si>
    <t>Итого по группе 03 (расходы)</t>
  </si>
  <si>
    <t>Всего (обороты и остаток)</t>
  </si>
  <si>
    <t>МАУК "Центр народного творчества" МР Баймакский район РБ</t>
  </si>
  <si>
    <t>ЦНТ</t>
  </si>
  <si>
    <t>\3039905005\757\0000\180</t>
  </si>
  <si>
    <t>ДШИ</t>
  </si>
  <si>
    <t>Библиотека</t>
  </si>
  <si>
    <t>Музей</t>
  </si>
  <si>
    <t>Бюджет 2015</t>
  </si>
  <si>
    <t>З/п 2015</t>
  </si>
  <si>
    <t>З/п 2016</t>
  </si>
  <si>
    <t>Бюджет 2016</t>
  </si>
  <si>
    <t>Ведущий экономист:                                    Гаепкулов Р.М.</t>
  </si>
  <si>
    <t>План на 2021 год</t>
  </si>
  <si>
    <t>011-1122</t>
  </si>
  <si>
    <t>Итого по группе 011-1122</t>
  </si>
  <si>
    <t>Итого по группе 013-1122</t>
  </si>
  <si>
    <t>Утверждаю</t>
  </si>
  <si>
    <t>Директор МАУК "ЦНТ"</t>
  </si>
  <si>
    <t>_________/М.А. Надербаева</t>
  </si>
  <si>
    <t>План на 2022 год</t>
  </si>
  <si>
    <t>013-112205</t>
  </si>
  <si>
    <t>\0801\757\02\0\00\44090\111\211\РЗ.18/19.93.5\920\11034\\</t>
  </si>
  <si>
    <t>\0801\757\02\0\00\44090\112\212\РЗ.18/19.93.5\920\11034\\</t>
  </si>
  <si>
    <t>\0801\757\02\0\00\44090\119\213\РЗ.18/19.93.5\920\11034\\</t>
  </si>
  <si>
    <t>\0801\757\02\0\00\44090\244\221\РЗ.18/19.93.5\920\11034\\</t>
  </si>
  <si>
    <t>\0801\757\02\0\00\44090\244\222\РЗ.18/19.93.5\920\11034\\</t>
  </si>
  <si>
    <t>\0801\757\02\0\00\44090\244\225.2\РЗ.18/19.93.5\920\11034\\</t>
  </si>
  <si>
    <t>\0801\757\02\0\00\44090\244\226.10\РЗ.18/19.93.5\920\11034\\</t>
  </si>
  <si>
    <t>\0801\757\02\0\00\44090\244\312\РЗ.18/19.93.5\920\11034\\</t>
  </si>
  <si>
    <t>\0801\757\02\0\00\44090\244\349\РЗ.18/19.93.5\920\11034\\</t>
  </si>
  <si>
    <t>\0801\757\02\0\00\44090\111\211\РЗ.18/19.93.5\621\11034\\</t>
  </si>
  <si>
    <t>\0801\757\02\0\00\44090\119\213\РЗ.18/19.93.5\621\11034\\</t>
  </si>
  <si>
    <t>\0801\757\02\0\00\44090\244\223.1\РЗ.18/19.93.5\621\11034\\</t>
  </si>
  <si>
    <t>\0801\757\02\0\00\44090\244\223.4\РЗ.18/19.93.5\621\11034\\</t>
  </si>
  <si>
    <t>\0801\757\02\0\00\44090\244\223.5\РЗ.18/19.93.5\621\11034\\</t>
  </si>
  <si>
    <t>\0801\757\02\0\00\44090\244\223.6\РЗ.18/19.93.5\621\11034\\</t>
  </si>
  <si>
    <t>\0801\757\02\0\00\44090\244\223.7\РЗ.18/19.93.5\621\11034\\</t>
  </si>
  <si>
    <t>\0801\757\02\0\00\44090\244\223.8\РЗ.18/19.93.5\621\11034\\</t>
  </si>
  <si>
    <t>\0801\757\02\0\00\44090\851\291\РЗ.18/19.93.5\621\11034\\</t>
  </si>
  <si>
    <t>\0801\757\02\0\00\44090\112\212\РЗ.18/19.93.5\621\11034\\</t>
  </si>
  <si>
    <t>\0801\757\02\0\00\44090\244\221\РЗ.18/19.93.5\621\11034\\</t>
  </si>
  <si>
    <t>\0801\757\02\0\00\44090\244\222\РЗ.18/19.93.5\621\11034\\</t>
  </si>
  <si>
    <t>\0801\757\02\0\00\44090\244\225.1\РЗ.18/19.93.5\621\11034\\</t>
  </si>
  <si>
    <t>\0801\757\02\0\00\44090\244\225.2\РЗ.18/19.93.5\621\11034\\</t>
  </si>
  <si>
    <t>\0801\757\02\0\00\44090\244\225.6\РЗ.18/19.93.5\621\11034\\</t>
  </si>
  <si>
    <t>\0801\757\02\0\00\44090\244\226.2\РЗ.18/19.93.5\621\11034\\</t>
  </si>
  <si>
    <t>\0801\757\02\0\00\44090\244\227\РЗ.18/19.93.5\621\11034\\</t>
  </si>
  <si>
    <t>\0801\757\02\0\00\44090\244\226.8\РЗ.18/19.93.5\621\11034\\</t>
  </si>
  <si>
    <t>\0801\757\02\0\00\44090\244\226.10\РЗ.18/19.93.5\621\11034\\</t>
  </si>
  <si>
    <t>\0801\757\02\0\00\44090\244\312\РЗ.18/19.93.5\621\11034\\</t>
  </si>
  <si>
    <t>\0801\757\02\0\00\44090\244\349\РЗ.18/19.93.5\621\11034\\</t>
  </si>
  <si>
    <t>\0801\757\02\0\00\44090\244\343.2\РЗ.18/19.93.5\621\11034\\</t>
  </si>
  <si>
    <t>\0801\757\02\0\00\44090\244\343.1\РЗ.18/19.93.5\621\11034\\</t>
  </si>
  <si>
    <t>\0801\757\02\0\00\44090\244\344\РЗ.18/19.93.5\920\11034\\</t>
  </si>
  <si>
    <t>\0801\757\02\0\00\44090\244\346\РЗ.18/19.93.5\920\11034\\</t>
  </si>
  <si>
    <t>\0801\757\02\0\00\44090\244\343.2\РЗ.18/19.93.5\920\11034\\</t>
  </si>
  <si>
    <t>04</t>
  </si>
  <si>
    <t>\0801\757\02\0\00\44090\350\296\РЗ.18/19.93.5\920\11034\\</t>
  </si>
  <si>
    <t>\0801\757\02\0\00\44090\112\226.10\РЗ.18/19.93.5\920\11034\\</t>
  </si>
  <si>
    <t>\0801\757\02\0\00\44090\113\226.10\РЗ.18/19.93.5\920\11034\\</t>
  </si>
  <si>
    <t>\0801\757\02\0\00\44090\244\226.4\РЗ.18/19.93.5\920\11034\\</t>
  </si>
  <si>
    <t>\0801\757\02\0\00\44090\244\226.7\РЗ.18/19.93.5\920\11034\\</t>
  </si>
  <si>
    <t>\0801\757\02\0\00\44090\244\225.6\РЗ.18/19.93.5\920\11034\\</t>
  </si>
  <si>
    <t>\0801\757\02\0\00\44090\111\266\РЗ.18/19.93.5\621\11034\\</t>
  </si>
  <si>
    <t>\0801\757\02\0\00\44090\244\344\РЗ.18/19.93.5\621\11034\\</t>
  </si>
  <si>
    <t>\0801\757\02\0\00\44090\244\346\РЗ.18/19.93.5\621\11034\\</t>
  </si>
  <si>
    <t>\0801\757\02\0\00\S2040\111\211\РЗ.18/19.93.5\621\11034\\</t>
  </si>
  <si>
    <t>\0801\757\02\0\00\S2040\119\213\РЗ.18/19.93.5\621\11034\\</t>
  </si>
  <si>
    <t>МР Баймакский район РБ</t>
  </si>
  <si>
    <t>\0801\757\02\0\00\44090\853\292\РЗ.18/19.93.5\920\11034\\</t>
  </si>
  <si>
    <t>План на 2023 год</t>
  </si>
  <si>
    <t>План финансово-хозяйственной деятельности на 2021-2023 годы (на выполнение МЗ)</t>
  </si>
  <si>
    <t>\0801\757\02\0\00\44090\244\226.5\РЗ.18/19.93.5\621\11034\\</t>
  </si>
  <si>
    <t>\0801\757\02\0\00\44090\244\226.3\РЗ.18/19.93.5\621\11034\\</t>
  </si>
  <si>
    <t>\0801\757\02\0\00\44090\244\226.7\РЗ.18/19.93.5\621\11034\\</t>
  </si>
  <si>
    <t>Организация и проведение мероприятий</t>
  </si>
  <si>
    <t>Организация деятельности клубных формирований и формирований самодеятельного народного творчества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</si>
</sst>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2" fillId="0" borderId="1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/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/>
    <xf numFmtId="4" fontId="2" fillId="0" borderId="2" xfId="0" applyNumberFormat="1" applyFont="1" applyBorder="1" applyAlignment="1">
      <alignment horizontal="right" vertical="center" shrinkToFit="1"/>
    </xf>
    <xf numFmtId="0" fontId="2" fillId="0" borderId="0" xfId="0" applyFont="1"/>
    <xf numFmtId="4" fontId="2" fillId="0" borderId="0" xfId="0" applyNumberFormat="1" applyFont="1"/>
    <xf numFmtId="4" fontId="3" fillId="0" borderId="2" xfId="0" applyNumberFormat="1" applyFont="1" applyBorder="1" applyAlignment="1">
      <alignment horizontal="right" vertical="center" shrinkToFit="1"/>
    </xf>
    <xf numFmtId="0" fontId="0" fillId="0" borderId="2" xfId="0" applyBorder="1"/>
    <xf numFmtId="4" fontId="0" fillId="0" borderId="2" xfId="0" applyNumberFormat="1" applyBorder="1"/>
    <xf numFmtId="4" fontId="2" fillId="0" borderId="2" xfId="0" applyNumberFormat="1" applyFont="1" applyBorder="1" applyAlignment="1"/>
    <xf numFmtId="4" fontId="2" fillId="0" borderId="1" xfId="0" applyNumberFormat="1" applyFont="1" applyFill="1" applyBorder="1" applyAlignment="1">
      <alignment horizontal="right" vertical="center" shrinkToFit="1"/>
    </xf>
    <xf numFmtId="4" fontId="2" fillId="0" borderId="2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right" vertical="center" shrinkToFit="1"/>
    </xf>
    <xf numFmtId="49" fontId="2" fillId="0" borderId="4" xfId="0" applyNumberFormat="1" applyFont="1" applyBorder="1" applyAlignment="1">
      <alignment horizontal="right" vertical="center" shrinkToFit="1"/>
    </xf>
    <xf numFmtId="49" fontId="2" fillId="0" borderId="5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49" fontId="3" fillId="0" borderId="4" xfId="0" applyNumberFormat="1" applyFont="1" applyBorder="1" applyAlignment="1">
      <alignment horizontal="right" vertical="center" shrinkToFit="1"/>
    </xf>
    <xf numFmtId="49" fontId="3" fillId="0" borderId="5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70"/>
  <sheetViews>
    <sheetView tabSelected="1" topLeftCell="B19" workbookViewId="0">
      <selection activeCell="BI49" sqref="BI49"/>
    </sheetView>
  </sheetViews>
  <sheetFormatPr defaultColWidth="8.85546875" defaultRowHeight="12.75"/>
  <cols>
    <col min="1" max="1" width="1.28515625" style="6" hidden="1" customWidth="1"/>
    <col min="2" max="2" width="4.5703125" style="6" customWidth="1"/>
    <col min="3" max="48" width="1.28515625" style="6" customWidth="1"/>
    <col min="49" max="49" width="1.140625" style="6" customWidth="1"/>
    <col min="50" max="50" width="17.28515625" style="6" hidden="1" customWidth="1"/>
    <col min="51" max="51" width="17.42578125" style="6" customWidth="1"/>
    <col min="52" max="52" width="16.42578125" style="6" customWidth="1"/>
    <col min="53" max="53" width="17" style="6" hidden="1" customWidth="1"/>
    <col min="54" max="54" width="16.5703125" style="6" customWidth="1"/>
    <col min="55" max="55" width="16.42578125" style="6" customWidth="1"/>
    <col min="56" max="56" width="16.7109375" style="6" hidden="1" customWidth="1"/>
    <col min="57" max="57" width="16.7109375" style="6" customWidth="1"/>
    <col min="58" max="58" width="16.5703125" style="6" customWidth="1"/>
    <col min="59" max="59" width="11.28515625" style="6" bestFit="1" customWidth="1"/>
    <col min="60" max="60" width="11.7109375" style="6" bestFit="1" customWidth="1"/>
    <col min="61" max="61" width="11.28515625" style="6" customWidth="1"/>
    <col min="62" max="62" width="14.42578125" style="6" customWidth="1"/>
    <col min="63" max="63" width="12.42578125" style="6" customWidth="1"/>
    <col min="64" max="16384" width="8.85546875" style="6"/>
  </cols>
  <sheetData>
    <row r="2" spans="1:62">
      <c r="BC2" s="6" t="s">
        <v>22</v>
      </c>
    </row>
    <row r="3" spans="1:62">
      <c r="BC3" s="6" t="s">
        <v>23</v>
      </c>
    </row>
    <row r="4" spans="1:62">
      <c r="BC4" s="6" t="s">
        <v>74</v>
      </c>
    </row>
    <row r="5" spans="1:62">
      <c r="BC5" s="6" t="s">
        <v>24</v>
      </c>
    </row>
    <row r="7" spans="1:62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</row>
    <row r="8" spans="1:62">
      <c r="A8" s="36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62">
      <c r="A9" s="37" t="s">
        <v>0</v>
      </c>
      <c r="B9" s="38"/>
      <c r="C9" s="38"/>
      <c r="D9" s="38"/>
      <c r="E9" s="38"/>
      <c r="F9" s="38"/>
      <c r="G9" s="38"/>
      <c r="H9" s="38"/>
      <c r="I9" s="38"/>
      <c r="J9" s="39"/>
      <c r="K9" s="37" t="s">
        <v>1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9"/>
      <c r="AX9" s="19" t="s">
        <v>18</v>
      </c>
      <c r="AY9" s="20"/>
      <c r="AZ9" s="21"/>
      <c r="BA9" s="25" t="s">
        <v>25</v>
      </c>
      <c r="BB9" s="26"/>
      <c r="BC9" s="27"/>
      <c r="BD9" s="25" t="s">
        <v>76</v>
      </c>
      <c r="BE9" s="26"/>
      <c r="BF9" s="27"/>
    </row>
    <row r="10" spans="1:62" ht="102.75" customHeight="1">
      <c r="A10" s="40"/>
      <c r="B10" s="41"/>
      <c r="C10" s="41"/>
      <c r="D10" s="41"/>
      <c r="E10" s="41"/>
      <c r="F10" s="41"/>
      <c r="G10" s="41"/>
      <c r="H10" s="41"/>
      <c r="I10" s="41"/>
      <c r="J10" s="42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2"/>
      <c r="AX10" s="15"/>
      <c r="AY10" s="16" t="s">
        <v>81</v>
      </c>
      <c r="AZ10" s="18" t="s">
        <v>82</v>
      </c>
      <c r="BA10" s="14"/>
      <c r="BB10" s="16" t="s">
        <v>81</v>
      </c>
      <c r="BC10" s="18" t="s">
        <v>82</v>
      </c>
      <c r="BD10" s="17"/>
      <c r="BE10" s="16" t="s">
        <v>81</v>
      </c>
      <c r="BF10" s="18" t="s">
        <v>82</v>
      </c>
    </row>
    <row r="11" spans="1:62">
      <c r="A11" s="19" t="s">
        <v>2</v>
      </c>
      <c r="B11" s="20"/>
      <c r="C11" s="20"/>
      <c r="D11" s="20"/>
      <c r="E11" s="20"/>
      <c r="F11" s="20"/>
      <c r="G11" s="20"/>
      <c r="H11" s="20"/>
      <c r="I11" s="20"/>
      <c r="J11" s="21"/>
      <c r="K11" s="22" t="s">
        <v>9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4"/>
      <c r="AX11" s="1">
        <f>AX12</f>
        <v>2100000</v>
      </c>
      <c r="AY11" s="1">
        <f>AY12</f>
        <v>2100000</v>
      </c>
      <c r="AZ11" s="1"/>
      <c r="BA11" s="1">
        <f>BA12</f>
        <v>2100000</v>
      </c>
      <c r="BB11" s="1">
        <f>BB12</f>
        <v>2100000</v>
      </c>
      <c r="BC11" s="1"/>
      <c r="BD11" s="5">
        <f>BD12</f>
        <v>2100000</v>
      </c>
      <c r="BE11" s="5">
        <f>BE12</f>
        <v>2100000</v>
      </c>
      <c r="BF11" s="5"/>
    </row>
    <row r="12" spans="1:62">
      <c r="A12" s="19" t="s">
        <v>3</v>
      </c>
      <c r="B12" s="20"/>
      <c r="C12" s="20"/>
      <c r="D12" s="20"/>
      <c r="E12" s="20"/>
      <c r="F12" s="20"/>
      <c r="G12" s="20"/>
      <c r="H12" s="20"/>
      <c r="I12" s="20"/>
      <c r="J12" s="21"/>
      <c r="K12" s="22" t="s">
        <v>4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/>
      <c r="AX12" s="3">
        <f>AX32</f>
        <v>2100000</v>
      </c>
      <c r="AY12" s="3">
        <f>AY32</f>
        <v>2100000</v>
      </c>
      <c r="AZ12" s="3"/>
      <c r="BA12" s="3">
        <f>BA32</f>
        <v>2100000</v>
      </c>
      <c r="BB12" s="3">
        <f>BB32</f>
        <v>2100000</v>
      </c>
      <c r="BC12" s="3"/>
      <c r="BD12" s="8">
        <f>BD32</f>
        <v>2100000</v>
      </c>
      <c r="BE12" s="8">
        <f>BE32</f>
        <v>2100000</v>
      </c>
      <c r="BF12" s="8"/>
    </row>
    <row r="13" spans="1:62">
      <c r="A13" s="19" t="s">
        <v>2</v>
      </c>
      <c r="B13" s="20"/>
      <c r="C13" s="20"/>
      <c r="D13" s="20"/>
      <c r="E13" s="20"/>
      <c r="F13" s="20"/>
      <c r="G13" s="20"/>
      <c r="H13" s="20"/>
      <c r="I13" s="20"/>
      <c r="J13" s="21"/>
      <c r="K13" s="22" t="s">
        <v>27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4"/>
      <c r="AX13" s="1">
        <v>95000</v>
      </c>
      <c r="AY13" s="1">
        <v>95000</v>
      </c>
      <c r="AZ13" s="1"/>
      <c r="BA13" s="2">
        <v>95000</v>
      </c>
      <c r="BB13" s="2">
        <v>95000</v>
      </c>
      <c r="BC13" s="2"/>
      <c r="BD13" s="2">
        <v>95000</v>
      </c>
      <c r="BE13" s="2">
        <v>95000</v>
      </c>
      <c r="BF13" s="2"/>
    </row>
    <row r="14" spans="1:62">
      <c r="A14" s="19" t="s">
        <v>2</v>
      </c>
      <c r="B14" s="20"/>
      <c r="C14" s="20"/>
      <c r="D14" s="20"/>
      <c r="E14" s="20"/>
      <c r="F14" s="20"/>
      <c r="G14" s="20"/>
      <c r="H14" s="20"/>
      <c r="I14" s="20"/>
      <c r="J14" s="21"/>
      <c r="K14" s="22" t="s">
        <v>28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4"/>
      <c r="AX14" s="1">
        <v>20000</v>
      </c>
      <c r="AY14" s="1">
        <v>20000</v>
      </c>
      <c r="AZ14" s="1"/>
      <c r="BA14" s="2">
        <v>20000</v>
      </c>
      <c r="BB14" s="2">
        <v>20000</v>
      </c>
      <c r="BC14" s="2"/>
      <c r="BD14" s="2">
        <v>20000</v>
      </c>
      <c r="BE14" s="2">
        <v>20000</v>
      </c>
      <c r="BF14" s="2"/>
    </row>
    <row r="15" spans="1:62">
      <c r="A15" s="19" t="s">
        <v>2</v>
      </c>
      <c r="B15" s="20"/>
      <c r="C15" s="20"/>
      <c r="D15" s="20"/>
      <c r="E15" s="20"/>
      <c r="F15" s="20"/>
      <c r="G15" s="20"/>
      <c r="H15" s="20"/>
      <c r="I15" s="20"/>
      <c r="J15" s="21"/>
      <c r="K15" s="22" t="s">
        <v>64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4"/>
      <c r="AX15" s="1">
        <v>20000</v>
      </c>
      <c r="AY15" s="1">
        <v>20000</v>
      </c>
      <c r="AZ15" s="1"/>
      <c r="BA15" s="2">
        <v>20000</v>
      </c>
      <c r="BB15" s="2">
        <v>20000</v>
      </c>
      <c r="BC15" s="2"/>
      <c r="BD15" s="2">
        <v>20000</v>
      </c>
      <c r="BE15" s="2">
        <v>20000</v>
      </c>
      <c r="BF15" s="2"/>
      <c r="BH15" s="7"/>
      <c r="BI15" s="7"/>
      <c r="BJ15" s="7"/>
    </row>
    <row r="16" spans="1:62">
      <c r="A16" s="19" t="s">
        <v>2</v>
      </c>
      <c r="B16" s="20"/>
      <c r="C16" s="20"/>
      <c r="D16" s="20"/>
      <c r="E16" s="20"/>
      <c r="F16" s="20"/>
      <c r="G16" s="20"/>
      <c r="H16" s="20"/>
      <c r="I16" s="20"/>
      <c r="J16" s="21"/>
      <c r="K16" s="22" t="s">
        <v>65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4"/>
      <c r="AX16" s="1">
        <v>20000</v>
      </c>
      <c r="AY16" s="1">
        <v>20000</v>
      </c>
      <c r="AZ16" s="1"/>
      <c r="BA16" s="2">
        <v>20000</v>
      </c>
      <c r="BB16" s="2">
        <v>20000</v>
      </c>
      <c r="BC16" s="2"/>
      <c r="BD16" s="2">
        <v>20000</v>
      </c>
      <c r="BE16" s="2">
        <v>20000</v>
      </c>
      <c r="BF16" s="2"/>
    </row>
    <row r="17" spans="1:58">
      <c r="A17" s="19" t="s">
        <v>2</v>
      </c>
      <c r="B17" s="20"/>
      <c r="C17" s="20"/>
      <c r="D17" s="20"/>
      <c r="E17" s="20"/>
      <c r="F17" s="20"/>
      <c r="G17" s="20"/>
      <c r="H17" s="20"/>
      <c r="I17" s="20"/>
      <c r="J17" s="21"/>
      <c r="K17" s="22" t="s">
        <v>29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1">
        <v>27000</v>
      </c>
      <c r="AY17" s="1">
        <v>27000</v>
      </c>
      <c r="AZ17" s="1"/>
      <c r="BA17" s="2">
        <v>27000</v>
      </c>
      <c r="BB17" s="2">
        <v>27000</v>
      </c>
      <c r="BC17" s="2"/>
      <c r="BD17" s="2">
        <v>27000</v>
      </c>
      <c r="BE17" s="2">
        <v>27000</v>
      </c>
      <c r="BF17" s="2"/>
    </row>
    <row r="18" spans="1:58">
      <c r="A18" s="19" t="s">
        <v>2</v>
      </c>
      <c r="B18" s="20"/>
      <c r="C18" s="20"/>
      <c r="D18" s="20"/>
      <c r="E18" s="20"/>
      <c r="F18" s="20"/>
      <c r="G18" s="20"/>
      <c r="H18" s="20"/>
      <c r="I18" s="20"/>
      <c r="J18" s="21"/>
      <c r="K18" s="22" t="s">
        <v>30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4"/>
      <c r="AX18" s="1">
        <v>10000</v>
      </c>
      <c r="AY18" s="1">
        <v>10000</v>
      </c>
      <c r="AZ18" s="1"/>
      <c r="BA18" s="2">
        <v>10000</v>
      </c>
      <c r="BB18" s="2">
        <v>10000</v>
      </c>
      <c r="BC18" s="2"/>
      <c r="BD18" s="2">
        <v>10000</v>
      </c>
      <c r="BE18" s="2">
        <v>10000</v>
      </c>
      <c r="BF18" s="2"/>
    </row>
    <row r="19" spans="1:58">
      <c r="A19" s="19" t="s">
        <v>2</v>
      </c>
      <c r="B19" s="20"/>
      <c r="C19" s="20"/>
      <c r="D19" s="20"/>
      <c r="E19" s="20"/>
      <c r="F19" s="20"/>
      <c r="G19" s="20"/>
      <c r="H19" s="20"/>
      <c r="I19" s="20"/>
      <c r="J19" s="21"/>
      <c r="K19" s="22" t="s">
        <v>31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4"/>
      <c r="AX19" s="1">
        <v>10000</v>
      </c>
      <c r="AY19" s="1">
        <v>10000</v>
      </c>
      <c r="AZ19" s="1"/>
      <c r="BA19" s="2">
        <v>10000</v>
      </c>
      <c r="BB19" s="2">
        <v>10000</v>
      </c>
      <c r="BC19" s="2"/>
      <c r="BD19" s="2">
        <v>10000</v>
      </c>
      <c r="BE19" s="2">
        <v>10000</v>
      </c>
      <c r="BF19" s="2"/>
    </row>
    <row r="20" spans="1:58">
      <c r="A20" s="19" t="s">
        <v>2</v>
      </c>
      <c r="B20" s="20"/>
      <c r="C20" s="20"/>
      <c r="D20" s="20"/>
      <c r="E20" s="20"/>
      <c r="F20" s="20"/>
      <c r="G20" s="20"/>
      <c r="H20" s="20"/>
      <c r="I20" s="20"/>
      <c r="J20" s="21"/>
      <c r="K20" s="22" t="s">
        <v>32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4"/>
      <c r="AX20" s="1">
        <v>200000</v>
      </c>
      <c r="AY20" s="1">
        <v>200000</v>
      </c>
      <c r="AZ20" s="1"/>
      <c r="BA20" s="2">
        <v>200000</v>
      </c>
      <c r="BB20" s="2">
        <v>200000</v>
      </c>
      <c r="BC20" s="2"/>
      <c r="BD20" s="2">
        <v>200000</v>
      </c>
      <c r="BE20" s="2">
        <v>200000</v>
      </c>
      <c r="BF20" s="2"/>
    </row>
    <row r="21" spans="1:58">
      <c r="A21" s="19" t="s">
        <v>62</v>
      </c>
      <c r="B21" s="20"/>
      <c r="C21" s="20"/>
      <c r="D21" s="20"/>
      <c r="E21" s="20"/>
      <c r="F21" s="20"/>
      <c r="G21" s="20"/>
      <c r="H21" s="20"/>
      <c r="I21" s="20"/>
      <c r="J21" s="21"/>
      <c r="K21" s="22" t="s">
        <v>68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4"/>
      <c r="AX21" s="1">
        <v>20000</v>
      </c>
      <c r="AY21" s="1">
        <v>20000</v>
      </c>
      <c r="AZ21" s="1"/>
      <c r="BA21" s="2">
        <v>20000</v>
      </c>
      <c r="BB21" s="2">
        <v>20000</v>
      </c>
      <c r="BC21" s="2"/>
      <c r="BD21" s="2">
        <v>20000</v>
      </c>
      <c r="BE21" s="2">
        <v>20000</v>
      </c>
      <c r="BF21" s="2"/>
    </row>
    <row r="22" spans="1:58">
      <c r="A22" s="19" t="s">
        <v>2</v>
      </c>
      <c r="B22" s="20"/>
      <c r="C22" s="20"/>
      <c r="D22" s="20"/>
      <c r="E22" s="20"/>
      <c r="F22" s="20"/>
      <c r="G22" s="20"/>
      <c r="H22" s="20"/>
      <c r="I22" s="20"/>
      <c r="J22" s="21"/>
      <c r="K22" s="22" t="s">
        <v>66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4"/>
      <c r="AX22" s="1">
        <v>250000</v>
      </c>
      <c r="AY22" s="1">
        <v>250000</v>
      </c>
      <c r="AZ22" s="1"/>
      <c r="BA22" s="2">
        <v>250000</v>
      </c>
      <c r="BB22" s="2">
        <v>250000</v>
      </c>
      <c r="BC22" s="2"/>
      <c r="BD22" s="2">
        <v>250000</v>
      </c>
      <c r="BE22" s="2">
        <v>250000</v>
      </c>
      <c r="BF22" s="2"/>
    </row>
    <row r="23" spans="1:58">
      <c r="A23" s="19" t="s">
        <v>2</v>
      </c>
      <c r="B23" s="20"/>
      <c r="C23" s="20"/>
      <c r="D23" s="20"/>
      <c r="E23" s="20"/>
      <c r="F23" s="20"/>
      <c r="G23" s="20"/>
      <c r="H23" s="20"/>
      <c r="I23" s="20"/>
      <c r="J23" s="21"/>
      <c r="K23" s="22" t="s">
        <v>67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4"/>
      <c r="AX23" s="1">
        <v>30000</v>
      </c>
      <c r="AY23" s="1">
        <v>30000</v>
      </c>
      <c r="AZ23" s="1"/>
      <c r="BA23" s="2">
        <v>30000</v>
      </c>
      <c r="BB23" s="2">
        <v>30000</v>
      </c>
      <c r="BC23" s="2"/>
      <c r="BD23" s="2">
        <v>30000</v>
      </c>
      <c r="BE23" s="2">
        <v>30000</v>
      </c>
      <c r="BF23" s="2"/>
    </row>
    <row r="24" spans="1:58">
      <c r="A24" s="19" t="s">
        <v>2</v>
      </c>
      <c r="B24" s="20"/>
      <c r="C24" s="20"/>
      <c r="D24" s="20"/>
      <c r="E24" s="20"/>
      <c r="F24" s="20"/>
      <c r="G24" s="20"/>
      <c r="H24" s="20"/>
      <c r="I24" s="20"/>
      <c r="J24" s="21"/>
      <c r="K24" s="22" t="s">
        <v>33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4"/>
      <c r="AX24" s="1">
        <v>250000</v>
      </c>
      <c r="AY24" s="1">
        <v>250000</v>
      </c>
      <c r="AZ24" s="1"/>
      <c r="BA24" s="2">
        <v>250000</v>
      </c>
      <c r="BB24" s="2">
        <v>250000</v>
      </c>
      <c r="BC24" s="2"/>
      <c r="BD24" s="2">
        <v>250000</v>
      </c>
      <c r="BE24" s="2">
        <v>250000</v>
      </c>
      <c r="BF24" s="2"/>
    </row>
    <row r="25" spans="1:58">
      <c r="A25" s="19" t="s">
        <v>2</v>
      </c>
      <c r="B25" s="20"/>
      <c r="C25" s="20"/>
      <c r="D25" s="20"/>
      <c r="E25" s="20"/>
      <c r="F25" s="20"/>
      <c r="G25" s="20"/>
      <c r="H25" s="20"/>
      <c r="I25" s="20"/>
      <c r="J25" s="21"/>
      <c r="K25" s="22" t="s">
        <v>34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4"/>
      <c r="AX25" s="1">
        <v>150000</v>
      </c>
      <c r="AY25" s="1">
        <v>150000</v>
      </c>
      <c r="AZ25" s="1"/>
      <c r="BA25" s="2">
        <v>150000</v>
      </c>
      <c r="BB25" s="2">
        <v>150000</v>
      </c>
      <c r="BC25" s="2"/>
      <c r="BD25" s="2">
        <v>150000</v>
      </c>
      <c r="BE25" s="2">
        <v>150000</v>
      </c>
      <c r="BF25" s="2"/>
    </row>
    <row r="26" spans="1:58">
      <c r="A26" s="19" t="s">
        <v>2</v>
      </c>
      <c r="B26" s="20"/>
      <c r="C26" s="20"/>
      <c r="D26" s="20"/>
      <c r="E26" s="20"/>
      <c r="F26" s="20"/>
      <c r="G26" s="20"/>
      <c r="H26" s="20"/>
      <c r="I26" s="20"/>
      <c r="J26" s="21"/>
      <c r="K26" s="22" t="s">
        <v>61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4"/>
      <c r="AX26" s="1">
        <v>50000</v>
      </c>
      <c r="AY26" s="1">
        <v>50000</v>
      </c>
      <c r="AZ26" s="1"/>
      <c r="BA26" s="2">
        <v>50000</v>
      </c>
      <c r="BB26" s="2">
        <v>50000</v>
      </c>
      <c r="BC26" s="2"/>
      <c r="BD26" s="2">
        <v>50000</v>
      </c>
      <c r="BE26" s="2">
        <v>50000</v>
      </c>
      <c r="BF26" s="2"/>
    </row>
    <row r="27" spans="1:58">
      <c r="A27" s="19" t="s">
        <v>2</v>
      </c>
      <c r="B27" s="20"/>
      <c r="C27" s="20"/>
      <c r="D27" s="20"/>
      <c r="E27" s="20"/>
      <c r="F27" s="20"/>
      <c r="G27" s="20"/>
      <c r="H27" s="20"/>
      <c r="I27" s="20"/>
      <c r="J27" s="21"/>
      <c r="K27" s="22" t="s">
        <v>59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4"/>
      <c r="AX27" s="1">
        <v>100000</v>
      </c>
      <c r="AY27" s="1">
        <v>100000</v>
      </c>
      <c r="AZ27" s="1"/>
      <c r="BA27" s="2">
        <v>100000</v>
      </c>
      <c r="BB27" s="2">
        <v>100000</v>
      </c>
      <c r="BC27" s="2"/>
      <c r="BD27" s="2">
        <v>100000</v>
      </c>
      <c r="BE27" s="2">
        <v>100000</v>
      </c>
      <c r="BF27" s="2"/>
    </row>
    <row r="28" spans="1:58">
      <c r="A28" s="19" t="s">
        <v>2</v>
      </c>
      <c r="B28" s="20"/>
      <c r="C28" s="20"/>
      <c r="D28" s="20"/>
      <c r="E28" s="20"/>
      <c r="F28" s="20"/>
      <c r="G28" s="20"/>
      <c r="H28" s="20"/>
      <c r="I28" s="20"/>
      <c r="J28" s="21"/>
      <c r="K28" s="22" t="s">
        <v>60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4"/>
      <c r="AX28" s="1">
        <v>200000</v>
      </c>
      <c r="AY28" s="1">
        <v>200000</v>
      </c>
      <c r="AZ28" s="1"/>
      <c r="BA28" s="2">
        <v>200000</v>
      </c>
      <c r="BB28" s="2">
        <v>200000</v>
      </c>
      <c r="BC28" s="2"/>
      <c r="BD28" s="2">
        <v>200000</v>
      </c>
      <c r="BE28" s="2">
        <v>200000</v>
      </c>
      <c r="BF28" s="2"/>
    </row>
    <row r="29" spans="1:58">
      <c r="A29" s="19" t="s">
        <v>2</v>
      </c>
      <c r="B29" s="20"/>
      <c r="C29" s="20"/>
      <c r="D29" s="20"/>
      <c r="E29" s="20"/>
      <c r="F29" s="20"/>
      <c r="G29" s="20"/>
      <c r="H29" s="20"/>
      <c r="I29" s="20"/>
      <c r="J29" s="21"/>
      <c r="K29" s="22" t="s">
        <v>35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4"/>
      <c r="AX29" s="1">
        <v>300000</v>
      </c>
      <c r="AY29" s="1">
        <v>300000</v>
      </c>
      <c r="AZ29" s="1"/>
      <c r="BA29" s="2">
        <v>300000</v>
      </c>
      <c r="BB29" s="2">
        <v>300000</v>
      </c>
      <c r="BC29" s="2"/>
      <c r="BD29" s="2">
        <v>300000</v>
      </c>
      <c r="BE29" s="2">
        <v>300000</v>
      </c>
      <c r="BF29" s="2"/>
    </row>
    <row r="30" spans="1:58">
      <c r="A30" s="19" t="s">
        <v>2</v>
      </c>
      <c r="B30" s="20"/>
      <c r="C30" s="20"/>
      <c r="D30" s="20"/>
      <c r="E30" s="20"/>
      <c r="F30" s="20"/>
      <c r="G30" s="20"/>
      <c r="H30" s="20"/>
      <c r="I30" s="20"/>
      <c r="J30" s="21"/>
      <c r="K30" s="22" t="s">
        <v>63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4"/>
      <c r="AX30" s="1">
        <v>343000</v>
      </c>
      <c r="AY30" s="1">
        <v>343000</v>
      </c>
      <c r="AZ30" s="1"/>
      <c r="BA30" s="1">
        <v>343000</v>
      </c>
      <c r="BB30" s="1">
        <v>343000</v>
      </c>
      <c r="BC30" s="1"/>
      <c r="BD30" s="5">
        <v>343000</v>
      </c>
      <c r="BE30" s="5">
        <v>343000</v>
      </c>
      <c r="BF30" s="5"/>
    </row>
    <row r="31" spans="1:58">
      <c r="A31" s="19" t="s">
        <v>2</v>
      </c>
      <c r="B31" s="20"/>
      <c r="C31" s="20"/>
      <c r="D31" s="20"/>
      <c r="E31" s="20"/>
      <c r="F31" s="20"/>
      <c r="G31" s="20"/>
      <c r="H31" s="20"/>
      <c r="I31" s="20"/>
      <c r="J31" s="21"/>
      <c r="K31" s="22" t="s">
        <v>75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4"/>
      <c r="AX31" s="1">
        <v>5000</v>
      </c>
      <c r="AY31" s="1">
        <v>5000</v>
      </c>
      <c r="AZ31" s="1"/>
      <c r="BA31" s="1">
        <v>5000</v>
      </c>
      <c r="BB31" s="1">
        <v>5000</v>
      </c>
      <c r="BC31" s="1"/>
      <c r="BD31" s="5">
        <v>5000</v>
      </c>
      <c r="BE31" s="5">
        <v>5000</v>
      </c>
      <c r="BF31" s="5"/>
    </row>
    <row r="32" spans="1:58">
      <c r="A32" s="29" t="s">
        <v>3</v>
      </c>
      <c r="B32" s="30"/>
      <c r="C32" s="30"/>
      <c r="D32" s="30"/>
      <c r="E32" s="30"/>
      <c r="F32" s="30"/>
      <c r="G32" s="30"/>
      <c r="H32" s="30"/>
      <c r="I32" s="30"/>
      <c r="J32" s="31"/>
      <c r="K32" s="32" t="s">
        <v>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4"/>
      <c r="AX32" s="3">
        <f>SUM(AX13:AX31)</f>
        <v>2100000</v>
      </c>
      <c r="AY32" s="3">
        <f>SUM(AY13:AY31)</f>
        <v>2100000</v>
      </c>
      <c r="AZ32" s="3"/>
      <c r="BA32" s="3">
        <f>SUM(BA13:BA31)</f>
        <v>2100000</v>
      </c>
      <c r="BB32" s="3">
        <f>SUM(BB13:BB31)</f>
        <v>2100000</v>
      </c>
      <c r="BC32" s="3"/>
      <c r="BD32" s="8">
        <f>SUM(BD13:BD31)</f>
        <v>2100000</v>
      </c>
      <c r="BE32" s="8">
        <f>SUM(BE13:BE31)</f>
        <v>2100000</v>
      </c>
      <c r="BF32" s="8"/>
    </row>
    <row r="33" spans="1:66">
      <c r="A33" s="19" t="s">
        <v>19</v>
      </c>
      <c r="B33" s="20"/>
      <c r="C33" s="20"/>
      <c r="D33" s="20"/>
      <c r="E33" s="20"/>
      <c r="F33" s="20"/>
      <c r="G33" s="20"/>
      <c r="H33" s="20"/>
      <c r="I33" s="20"/>
      <c r="J33" s="21"/>
      <c r="K33" s="22" t="s">
        <v>72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4"/>
      <c r="AX33" s="4">
        <v>13545605</v>
      </c>
      <c r="AY33" s="4">
        <v>12759960</v>
      </c>
      <c r="AZ33" s="4">
        <f>AX33-AY33</f>
        <v>785645</v>
      </c>
      <c r="BA33" s="2">
        <v>13435493</v>
      </c>
      <c r="BB33" s="2">
        <v>12656234</v>
      </c>
      <c r="BC33" s="2">
        <f>BA33-BB33</f>
        <v>779259</v>
      </c>
      <c r="BD33" s="2">
        <v>13380270</v>
      </c>
      <c r="BE33" s="2">
        <v>12604215</v>
      </c>
      <c r="BF33" s="2">
        <f>BD33-BE33</f>
        <v>776055</v>
      </c>
    </row>
    <row r="34" spans="1:66">
      <c r="A34" s="19" t="s">
        <v>19</v>
      </c>
      <c r="B34" s="20"/>
      <c r="C34" s="20"/>
      <c r="D34" s="20"/>
      <c r="E34" s="20"/>
      <c r="F34" s="20"/>
      <c r="G34" s="20"/>
      <c r="H34" s="20"/>
      <c r="I34" s="20"/>
      <c r="J34" s="21"/>
      <c r="K34" s="22" t="s">
        <v>73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4"/>
      <c r="AX34" s="4">
        <v>4090773</v>
      </c>
      <c r="AY34" s="4">
        <v>3853508</v>
      </c>
      <c r="AZ34" s="4">
        <f t="shared" ref="AZ34:AZ67" si="0">AX34-AY34</f>
        <v>237265</v>
      </c>
      <c r="BA34" s="2">
        <v>4057519</v>
      </c>
      <c r="BB34" s="2">
        <v>3822183</v>
      </c>
      <c r="BC34" s="2">
        <f t="shared" ref="BC34:BC68" si="1">BA34-BB34</f>
        <v>235336</v>
      </c>
      <c r="BD34" s="2">
        <v>4040842</v>
      </c>
      <c r="BE34" s="2">
        <v>3806473</v>
      </c>
      <c r="BF34" s="2">
        <f t="shared" ref="BF34:BF68" si="2">BD34-BE34</f>
        <v>234369</v>
      </c>
    </row>
    <row r="35" spans="1:66">
      <c r="A35" s="19" t="s">
        <v>3</v>
      </c>
      <c r="B35" s="20"/>
      <c r="C35" s="20"/>
      <c r="D35" s="20"/>
      <c r="E35" s="20"/>
      <c r="F35" s="20"/>
      <c r="G35" s="20"/>
      <c r="H35" s="20"/>
      <c r="I35" s="20"/>
      <c r="J35" s="21"/>
      <c r="K35" s="22" t="s">
        <v>20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4"/>
      <c r="AX35" s="4">
        <f>SUM(AX33:AX34)</f>
        <v>17636378</v>
      </c>
      <c r="AY35" s="4">
        <f>SUM(AY33:AY34)</f>
        <v>16613468</v>
      </c>
      <c r="AZ35" s="4">
        <f t="shared" si="0"/>
        <v>1022910</v>
      </c>
      <c r="BA35" s="4">
        <f>SUM(BA33:BA34)</f>
        <v>17493012</v>
      </c>
      <c r="BB35" s="4">
        <f>SUM(BB33:BB34)</f>
        <v>16478417</v>
      </c>
      <c r="BC35" s="2">
        <f t="shared" si="1"/>
        <v>1014595</v>
      </c>
      <c r="BD35" s="2">
        <f>SUM(BD33:BD34)</f>
        <v>17421112</v>
      </c>
      <c r="BE35" s="2">
        <f>SUM(BE33:BE34)</f>
        <v>16410688</v>
      </c>
      <c r="BF35" s="2">
        <f t="shared" si="2"/>
        <v>1010424</v>
      </c>
    </row>
    <row r="36" spans="1:66">
      <c r="A36" s="19" t="s">
        <v>26</v>
      </c>
      <c r="B36" s="20"/>
      <c r="C36" s="20"/>
      <c r="D36" s="20"/>
      <c r="E36" s="20"/>
      <c r="F36" s="20"/>
      <c r="G36" s="20"/>
      <c r="H36" s="20"/>
      <c r="I36" s="20"/>
      <c r="J36" s="21"/>
      <c r="K36" s="22" t="s">
        <v>72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4"/>
      <c r="AX36" s="4">
        <v>1344120</v>
      </c>
      <c r="AY36" s="4">
        <v>1266161</v>
      </c>
      <c r="AZ36" s="4">
        <f t="shared" si="0"/>
        <v>77959</v>
      </c>
      <c r="BA36" s="4">
        <v>1087243</v>
      </c>
      <c r="BB36" s="4">
        <v>1024183</v>
      </c>
      <c r="BC36" s="2">
        <f t="shared" si="1"/>
        <v>63060</v>
      </c>
      <c r="BD36" s="4">
        <v>1087243</v>
      </c>
      <c r="BE36" s="11">
        <v>104183</v>
      </c>
      <c r="BF36" s="2">
        <f t="shared" si="2"/>
        <v>983060</v>
      </c>
    </row>
    <row r="37" spans="1:66">
      <c r="A37" s="19" t="s">
        <v>26</v>
      </c>
      <c r="B37" s="20"/>
      <c r="C37" s="20"/>
      <c r="D37" s="20"/>
      <c r="E37" s="20"/>
      <c r="F37" s="20"/>
      <c r="G37" s="20"/>
      <c r="H37" s="20"/>
      <c r="I37" s="20"/>
      <c r="J37" s="21"/>
      <c r="K37" s="22" t="s">
        <v>73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4"/>
      <c r="AX37" s="4">
        <v>405922</v>
      </c>
      <c r="AY37" s="4">
        <v>382378</v>
      </c>
      <c r="AZ37" s="4">
        <f t="shared" si="0"/>
        <v>23544</v>
      </c>
      <c r="BA37" s="4">
        <v>328347</v>
      </c>
      <c r="BB37" s="4">
        <v>309303</v>
      </c>
      <c r="BC37" s="2">
        <f t="shared" si="1"/>
        <v>19044</v>
      </c>
      <c r="BD37" s="4">
        <v>328347</v>
      </c>
      <c r="BE37" s="11">
        <v>309303</v>
      </c>
      <c r="BF37" s="2">
        <f t="shared" si="2"/>
        <v>19044</v>
      </c>
      <c r="BH37" s="7"/>
      <c r="BJ37" s="7"/>
      <c r="BK37" s="7"/>
      <c r="BM37" s="7"/>
      <c r="BN37" s="7"/>
    </row>
    <row r="38" spans="1:66">
      <c r="A38" s="19"/>
      <c r="B38" s="20"/>
      <c r="C38" s="20"/>
      <c r="D38" s="20"/>
      <c r="E38" s="20"/>
      <c r="F38" s="20"/>
      <c r="G38" s="20"/>
      <c r="H38" s="20"/>
      <c r="I38" s="20"/>
      <c r="J38" s="21"/>
      <c r="K38" s="22" t="s">
        <v>21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4"/>
      <c r="AX38" s="4">
        <f>SUM(AX36:AX37)</f>
        <v>1750042</v>
      </c>
      <c r="AY38" s="4">
        <f>SUM(AY36:AY37)</f>
        <v>1648539</v>
      </c>
      <c r="AZ38" s="4">
        <f t="shared" si="0"/>
        <v>101503</v>
      </c>
      <c r="BA38" s="4">
        <f>SUM(BA36:BA37)</f>
        <v>1415590</v>
      </c>
      <c r="BB38" s="4">
        <f>SUM(BB36:BB37)</f>
        <v>1333486</v>
      </c>
      <c r="BC38" s="2">
        <f t="shared" si="1"/>
        <v>82104</v>
      </c>
      <c r="BD38" s="2">
        <f>SUM(BD36:BD37)</f>
        <v>1415590</v>
      </c>
      <c r="BE38" s="2">
        <f>SUM(BE36:BE37)</f>
        <v>413486</v>
      </c>
      <c r="BF38" s="2">
        <f t="shared" si="2"/>
        <v>1002104</v>
      </c>
      <c r="BJ38" s="7"/>
    </row>
    <row r="39" spans="1:66">
      <c r="A39" s="19" t="s">
        <v>26</v>
      </c>
      <c r="B39" s="20"/>
      <c r="C39" s="20"/>
      <c r="D39" s="20"/>
      <c r="E39" s="20"/>
      <c r="F39" s="20"/>
      <c r="G39" s="20"/>
      <c r="H39" s="20"/>
      <c r="I39" s="20"/>
      <c r="J39" s="21"/>
      <c r="K39" s="22" t="s">
        <v>38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4"/>
      <c r="AX39" s="12">
        <v>848154</v>
      </c>
      <c r="AY39" s="12">
        <v>798961</v>
      </c>
      <c r="AZ39" s="4">
        <f t="shared" si="0"/>
        <v>49193</v>
      </c>
      <c r="BA39" s="12">
        <v>881178</v>
      </c>
      <c r="BB39" s="12">
        <v>830069</v>
      </c>
      <c r="BC39" s="2">
        <f t="shared" si="1"/>
        <v>51109</v>
      </c>
      <c r="BD39" s="13">
        <v>915813</v>
      </c>
      <c r="BE39" s="13">
        <v>862695</v>
      </c>
      <c r="BF39" s="2">
        <f t="shared" si="2"/>
        <v>53118</v>
      </c>
    </row>
    <row r="40" spans="1:66">
      <c r="A40" s="19" t="s">
        <v>26</v>
      </c>
      <c r="B40" s="20"/>
      <c r="C40" s="20"/>
      <c r="D40" s="20"/>
      <c r="E40" s="20"/>
      <c r="F40" s="20"/>
      <c r="G40" s="20"/>
      <c r="H40" s="20"/>
      <c r="I40" s="20"/>
      <c r="J40" s="21"/>
      <c r="K40" s="22" t="s">
        <v>39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4"/>
      <c r="AX40" s="12">
        <v>22020</v>
      </c>
      <c r="AY40" s="12">
        <v>20742</v>
      </c>
      <c r="AZ40" s="4">
        <f t="shared" si="0"/>
        <v>1278</v>
      </c>
      <c r="BA40" s="12">
        <v>22879</v>
      </c>
      <c r="BB40" s="12">
        <v>21552</v>
      </c>
      <c r="BC40" s="2">
        <f t="shared" si="1"/>
        <v>1327</v>
      </c>
      <c r="BD40" s="13">
        <v>23778</v>
      </c>
      <c r="BE40" s="13">
        <v>22398</v>
      </c>
      <c r="BF40" s="2">
        <f t="shared" si="2"/>
        <v>1380</v>
      </c>
      <c r="BI40" s="7"/>
    </row>
    <row r="41" spans="1:66">
      <c r="A41" s="19" t="s">
        <v>26</v>
      </c>
      <c r="B41" s="20"/>
      <c r="C41" s="20"/>
      <c r="D41" s="20"/>
      <c r="E41" s="20"/>
      <c r="F41" s="20"/>
      <c r="G41" s="20"/>
      <c r="H41" s="20"/>
      <c r="I41" s="20"/>
      <c r="J41" s="21"/>
      <c r="K41" s="22" t="s">
        <v>40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4"/>
      <c r="AX41" s="12">
        <v>899060</v>
      </c>
      <c r="AY41" s="12">
        <v>846914</v>
      </c>
      <c r="AZ41" s="4">
        <f t="shared" si="0"/>
        <v>52146</v>
      </c>
      <c r="BA41" s="12">
        <v>926591</v>
      </c>
      <c r="BB41" s="12">
        <v>872848</v>
      </c>
      <c r="BC41" s="2">
        <f t="shared" si="1"/>
        <v>53743</v>
      </c>
      <c r="BD41" s="13">
        <v>954122</v>
      </c>
      <c r="BE41" s="13">
        <v>898782</v>
      </c>
      <c r="BF41" s="2">
        <f t="shared" si="2"/>
        <v>55340</v>
      </c>
      <c r="BH41" s="7"/>
      <c r="BJ41" s="7"/>
    </row>
    <row r="42" spans="1:66">
      <c r="A42" s="19" t="s">
        <v>26</v>
      </c>
      <c r="B42" s="20"/>
      <c r="C42" s="20"/>
      <c r="D42" s="20"/>
      <c r="E42" s="20"/>
      <c r="F42" s="20"/>
      <c r="G42" s="20"/>
      <c r="H42" s="20"/>
      <c r="I42" s="20"/>
      <c r="J42" s="21"/>
      <c r="K42" s="22" t="s">
        <v>41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4"/>
      <c r="AX42" s="12">
        <v>4574628</v>
      </c>
      <c r="AY42" s="12">
        <v>4309299</v>
      </c>
      <c r="AZ42" s="4">
        <f t="shared" si="0"/>
        <v>265329</v>
      </c>
      <c r="BA42" s="12">
        <v>4714712</v>
      </c>
      <c r="BB42" s="12">
        <v>4441258</v>
      </c>
      <c r="BC42" s="2">
        <f t="shared" si="1"/>
        <v>273454</v>
      </c>
      <c r="BD42" s="13">
        <v>4854796</v>
      </c>
      <c r="BE42" s="13">
        <v>4573217</v>
      </c>
      <c r="BF42" s="2">
        <f t="shared" si="2"/>
        <v>281579</v>
      </c>
    </row>
    <row r="43" spans="1:66">
      <c r="A43" s="19" t="s">
        <v>26</v>
      </c>
      <c r="B43" s="20"/>
      <c r="C43" s="20"/>
      <c r="D43" s="20"/>
      <c r="E43" s="20"/>
      <c r="F43" s="20"/>
      <c r="G43" s="20"/>
      <c r="H43" s="20"/>
      <c r="I43" s="20"/>
      <c r="J43" s="21"/>
      <c r="K43" s="22" t="s">
        <v>42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4"/>
      <c r="AX43" s="12">
        <v>14682</v>
      </c>
      <c r="AY43" s="12">
        <v>13830</v>
      </c>
      <c r="AZ43" s="4">
        <f t="shared" si="0"/>
        <v>852</v>
      </c>
      <c r="BA43" s="12">
        <v>15252</v>
      </c>
      <c r="BB43" s="12">
        <v>14367</v>
      </c>
      <c r="BC43" s="2">
        <f t="shared" si="1"/>
        <v>885</v>
      </c>
      <c r="BD43" s="13">
        <v>15852</v>
      </c>
      <c r="BE43" s="13">
        <v>14932</v>
      </c>
      <c r="BF43" s="2">
        <f t="shared" si="2"/>
        <v>920</v>
      </c>
      <c r="BG43" s="7"/>
    </row>
    <row r="44" spans="1:66">
      <c r="A44" s="19" t="s">
        <v>26</v>
      </c>
      <c r="B44" s="20"/>
      <c r="C44" s="20"/>
      <c r="D44" s="20"/>
      <c r="E44" s="20"/>
      <c r="F44" s="20"/>
      <c r="G44" s="20"/>
      <c r="H44" s="20"/>
      <c r="I44" s="20"/>
      <c r="J44" s="21"/>
      <c r="K44" s="22" t="s">
        <v>43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4"/>
      <c r="AX44" s="12">
        <v>710850</v>
      </c>
      <c r="AY44" s="12">
        <v>669620</v>
      </c>
      <c r="AZ44" s="4">
        <f t="shared" si="0"/>
        <v>41230</v>
      </c>
      <c r="BA44" s="12">
        <v>710850</v>
      </c>
      <c r="BB44" s="12">
        <v>669620</v>
      </c>
      <c r="BC44" s="2">
        <f t="shared" si="1"/>
        <v>41230</v>
      </c>
      <c r="BD44" s="13">
        <v>710850</v>
      </c>
      <c r="BE44" s="13">
        <v>669620</v>
      </c>
      <c r="BF44" s="2">
        <f t="shared" si="2"/>
        <v>41230</v>
      </c>
    </row>
    <row r="45" spans="1:66">
      <c r="A45" s="19" t="s">
        <v>26</v>
      </c>
      <c r="B45" s="20"/>
      <c r="C45" s="20"/>
      <c r="D45" s="20"/>
      <c r="E45" s="20"/>
      <c r="F45" s="20"/>
      <c r="G45" s="20"/>
      <c r="H45" s="20"/>
      <c r="I45" s="20"/>
      <c r="J45" s="21"/>
      <c r="K45" s="22" t="s">
        <v>44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4"/>
      <c r="AX45" s="12">
        <v>1360600</v>
      </c>
      <c r="AY45" s="12">
        <v>1281685</v>
      </c>
      <c r="AZ45" s="4">
        <f t="shared" si="0"/>
        <v>78915</v>
      </c>
      <c r="BA45" s="12"/>
      <c r="BB45" s="12">
        <v>0</v>
      </c>
      <c r="BC45" s="2">
        <f t="shared" si="1"/>
        <v>0</v>
      </c>
      <c r="BD45" s="13">
        <v>625958</v>
      </c>
      <c r="BE45" s="13">
        <v>589652</v>
      </c>
      <c r="BF45" s="2">
        <f t="shared" si="2"/>
        <v>36306</v>
      </c>
    </row>
    <row r="46" spans="1:66">
      <c r="A46" s="19" t="s">
        <v>26</v>
      </c>
      <c r="B46" s="20"/>
      <c r="C46" s="20"/>
      <c r="D46" s="20"/>
      <c r="E46" s="20"/>
      <c r="F46" s="20"/>
      <c r="G46" s="20"/>
      <c r="H46" s="20"/>
      <c r="I46" s="20"/>
      <c r="J46" s="21"/>
      <c r="K46" s="22" t="s">
        <v>36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4"/>
      <c r="AX46" s="1">
        <v>9774120</v>
      </c>
      <c r="AY46" s="1">
        <v>9207221</v>
      </c>
      <c r="AZ46" s="4">
        <f t="shared" si="0"/>
        <v>566899</v>
      </c>
      <c r="BA46" s="1">
        <v>12360120</v>
      </c>
      <c r="BB46" s="1">
        <v>11643233</v>
      </c>
      <c r="BC46" s="2">
        <f t="shared" si="1"/>
        <v>716887</v>
      </c>
      <c r="BD46" s="5">
        <v>12415120</v>
      </c>
      <c r="BE46" s="5">
        <v>11695043</v>
      </c>
      <c r="BF46" s="2">
        <f t="shared" si="2"/>
        <v>720077</v>
      </c>
      <c r="BH46" s="7"/>
      <c r="BI46" s="7"/>
      <c r="BJ46" s="7"/>
      <c r="BK46" s="7"/>
    </row>
    <row r="47" spans="1:66">
      <c r="A47" s="19" t="s">
        <v>26</v>
      </c>
      <c r="B47" s="20"/>
      <c r="C47" s="20"/>
      <c r="D47" s="20"/>
      <c r="E47" s="20"/>
      <c r="F47" s="20"/>
      <c r="G47" s="20"/>
      <c r="H47" s="20"/>
      <c r="I47" s="20"/>
      <c r="J47" s="21"/>
      <c r="K47" s="22" t="s">
        <v>69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4"/>
      <c r="AX47" s="1">
        <v>90000</v>
      </c>
      <c r="AY47" s="1">
        <v>84780</v>
      </c>
      <c r="AZ47" s="4">
        <f t="shared" si="0"/>
        <v>5220</v>
      </c>
      <c r="BA47" s="1"/>
      <c r="BB47" s="1">
        <v>0</v>
      </c>
      <c r="BC47" s="2">
        <f t="shared" si="1"/>
        <v>0</v>
      </c>
      <c r="BD47" s="5"/>
      <c r="BE47" s="5">
        <v>0</v>
      </c>
      <c r="BF47" s="2">
        <f t="shared" si="2"/>
        <v>0</v>
      </c>
      <c r="BH47" s="7"/>
    </row>
    <row r="48" spans="1:66">
      <c r="A48" s="19" t="s">
        <v>26</v>
      </c>
      <c r="B48" s="20"/>
      <c r="C48" s="20"/>
      <c r="D48" s="20"/>
      <c r="E48" s="20"/>
      <c r="F48" s="20"/>
      <c r="G48" s="20"/>
      <c r="H48" s="20"/>
      <c r="I48" s="20"/>
      <c r="J48" s="21"/>
      <c r="K48" s="22" t="s">
        <v>45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/>
      <c r="AX48" s="1">
        <v>56300</v>
      </c>
      <c r="AY48" s="1">
        <v>53034</v>
      </c>
      <c r="AZ48" s="4">
        <f t="shared" si="0"/>
        <v>3266</v>
      </c>
      <c r="BA48" s="1"/>
      <c r="BB48" s="1">
        <v>0</v>
      </c>
      <c r="BC48" s="2">
        <f t="shared" si="1"/>
        <v>0</v>
      </c>
      <c r="BD48" s="5"/>
      <c r="BE48" s="5">
        <v>0</v>
      </c>
      <c r="BF48" s="2">
        <f t="shared" si="2"/>
        <v>0</v>
      </c>
      <c r="BH48" s="7"/>
    </row>
    <row r="49" spans="1:62">
      <c r="A49" s="19" t="s">
        <v>26</v>
      </c>
      <c r="B49" s="20"/>
      <c r="C49" s="20"/>
      <c r="D49" s="20"/>
      <c r="E49" s="20"/>
      <c r="F49" s="20"/>
      <c r="G49" s="20"/>
      <c r="H49" s="20"/>
      <c r="I49" s="20"/>
      <c r="J49" s="21"/>
      <c r="K49" s="22" t="s">
        <v>37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4"/>
      <c r="AX49" s="1">
        <v>2959990</v>
      </c>
      <c r="AY49" s="1">
        <v>2788311</v>
      </c>
      <c r="AZ49" s="4">
        <f t="shared" si="0"/>
        <v>171679</v>
      </c>
      <c r="BA49" s="1">
        <v>1586816</v>
      </c>
      <c r="BB49" s="1">
        <v>1494781</v>
      </c>
      <c r="BC49" s="2">
        <f t="shared" si="1"/>
        <v>92035</v>
      </c>
      <c r="BD49" s="5">
        <v>3749012</v>
      </c>
      <c r="BE49" s="5">
        <v>3531569</v>
      </c>
      <c r="BF49" s="2">
        <f t="shared" si="2"/>
        <v>217443</v>
      </c>
      <c r="BH49" s="7">
        <f>SUM(AY38+AZ38+AY46+AZ46+AY49+AZ49)</f>
        <v>14484152</v>
      </c>
      <c r="BI49" s="7">
        <f>SUM(BC38+BB38+BC46+BB46+BC49+BB49)</f>
        <v>15362526</v>
      </c>
      <c r="BJ49" s="7">
        <f>SUM(BE38+BF38+BE46+BF46+BE49+BF49)</f>
        <v>17579722</v>
      </c>
    </row>
    <row r="50" spans="1:62">
      <c r="A50" s="19" t="s">
        <v>26</v>
      </c>
      <c r="B50" s="20"/>
      <c r="C50" s="20"/>
      <c r="D50" s="20"/>
      <c r="E50" s="20"/>
      <c r="F50" s="20"/>
      <c r="G50" s="20"/>
      <c r="H50" s="20"/>
      <c r="I50" s="20"/>
      <c r="J50" s="21"/>
      <c r="K50" s="22" t="s">
        <v>46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4"/>
      <c r="AX50" s="1">
        <v>48400</v>
      </c>
      <c r="AY50" s="1">
        <v>45592</v>
      </c>
      <c r="AZ50" s="4">
        <f t="shared" si="0"/>
        <v>2808</v>
      </c>
      <c r="BA50" s="1"/>
      <c r="BB50" s="1">
        <v>0</v>
      </c>
      <c r="BC50" s="2">
        <f t="shared" si="1"/>
        <v>0</v>
      </c>
      <c r="BD50" s="5"/>
      <c r="BE50" s="5">
        <v>0</v>
      </c>
      <c r="BF50" s="2">
        <f t="shared" si="2"/>
        <v>0</v>
      </c>
      <c r="BH50" s="7"/>
    </row>
    <row r="51" spans="1:62">
      <c r="A51" s="19" t="s">
        <v>26</v>
      </c>
      <c r="B51" s="20"/>
      <c r="C51" s="20"/>
      <c r="D51" s="20"/>
      <c r="E51" s="20"/>
      <c r="F51" s="20"/>
      <c r="G51" s="20"/>
      <c r="H51" s="20"/>
      <c r="I51" s="20"/>
      <c r="J51" s="21"/>
      <c r="K51" s="22" t="s">
        <v>47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4"/>
      <c r="AX51" s="1">
        <v>25000</v>
      </c>
      <c r="AY51" s="1">
        <v>23550</v>
      </c>
      <c r="AZ51" s="4">
        <f t="shared" si="0"/>
        <v>1450</v>
      </c>
      <c r="BA51" s="1"/>
      <c r="BB51" s="1">
        <v>0</v>
      </c>
      <c r="BC51" s="2">
        <f t="shared" si="1"/>
        <v>0</v>
      </c>
      <c r="BD51" s="5"/>
      <c r="BE51" s="5">
        <v>0</v>
      </c>
      <c r="BF51" s="2">
        <f t="shared" si="2"/>
        <v>0</v>
      </c>
      <c r="BH51" s="7"/>
    </row>
    <row r="52" spans="1:62">
      <c r="A52" s="19" t="s">
        <v>26</v>
      </c>
      <c r="B52" s="20"/>
      <c r="C52" s="20"/>
      <c r="D52" s="20"/>
      <c r="E52" s="20"/>
      <c r="F52" s="20"/>
      <c r="G52" s="20"/>
      <c r="H52" s="20"/>
      <c r="I52" s="20"/>
      <c r="J52" s="21"/>
      <c r="K52" s="22" t="s">
        <v>48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4"/>
      <c r="AX52" s="5">
        <v>2821888</v>
      </c>
      <c r="AY52" s="5">
        <v>2658218</v>
      </c>
      <c r="AZ52" s="4">
        <f t="shared" si="0"/>
        <v>163670</v>
      </c>
      <c r="BA52" s="5"/>
      <c r="BB52" s="5">
        <v>0</v>
      </c>
      <c r="BC52" s="2">
        <f t="shared" si="1"/>
        <v>0</v>
      </c>
      <c r="BD52" s="5"/>
      <c r="BE52" s="5">
        <v>0</v>
      </c>
      <c r="BF52" s="2">
        <f t="shared" si="2"/>
        <v>0</v>
      </c>
    </row>
    <row r="53" spans="1:62">
      <c r="A53" s="19" t="s">
        <v>26</v>
      </c>
      <c r="B53" s="20"/>
      <c r="C53" s="20"/>
      <c r="D53" s="20"/>
      <c r="E53" s="20"/>
      <c r="F53" s="20"/>
      <c r="G53" s="20"/>
      <c r="H53" s="20"/>
      <c r="I53" s="20"/>
      <c r="J53" s="21"/>
      <c r="K53" s="22" t="s">
        <v>49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4"/>
      <c r="AX53" s="1">
        <v>800000</v>
      </c>
      <c r="AY53" s="1">
        <v>753600</v>
      </c>
      <c r="AZ53" s="4">
        <f t="shared" si="0"/>
        <v>46400</v>
      </c>
      <c r="BA53" s="1"/>
      <c r="BB53" s="1">
        <v>0</v>
      </c>
      <c r="BC53" s="2">
        <f t="shared" si="1"/>
        <v>0</v>
      </c>
      <c r="BD53" s="5"/>
      <c r="BE53" s="5">
        <v>0</v>
      </c>
      <c r="BF53" s="2">
        <f t="shared" si="2"/>
        <v>0</v>
      </c>
    </row>
    <row r="54" spans="1:62">
      <c r="A54" s="19" t="s">
        <v>26</v>
      </c>
      <c r="B54" s="20"/>
      <c r="C54" s="20"/>
      <c r="D54" s="20"/>
      <c r="E54" s="20"/>
      <c r="F54" s="20"/>
      <c r="G54" s="20"/>
      <c r="H54" s="20"/>
      <c r="I54" s="20"/>
      <c r="J54" s="21"/>
      <c r="K54" s="22" t="s">
        <v>50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4"/>
      <c r="AX54" s="1">
        <v>116000</v>
      </c>
      <c r="AY54" s="1">
        <v>109272</v>
      </c>
      <c r="AZ54" s="4">
        <f t="shared" si="0"/>
        <v>6728</v>
      </c>
      <c r="BA54" s="1"/>
      <c r="BB54" s="1">
        <v>0</v>
      </c>
      <c r="BC54" s="2">
        <f t="shared" si="1"/>
        <v>0</v>
      </c>
      <c r="BD54" s="5"/>
      <c r="BE54" s="5">
        <v>0</v>
      </c>
      <c r="BF54" s="2">
        <f t="shared" si="2"/>
        <v>0</v>
      </c>
    </row>
    <row r="55" spans="1:62">
      <c r="A55" s="19" t="s">
        <v>26</v>
      </c>
      <c r="B55" s="20"/>
      <c r="C55" s="20"/>
      <c r="D55" s="20"/>
      <c r="E55" s="20"/>
      <c r="F55" s="20"/>
      <c r="G55" s="20"/>
      <c r="H55" s="20"/>
      <c r="I55" s="20"/>
      <c r="J55" s="21"/>
      <c r="K55" s="22" t="s">
        <v>51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4"/>
      <c r="AX55" s="1">
        <v>90000</v>
      </c>
      <c r="AY55" s="1">
        <v>84780</v>
      </c>
      <c r="AZ55" s="4">
        <f t="shared" si="0"/>
        <v>5220</v>
      </c>
      <c r="BA55" s="1"/>
      <c r="BB55" s="1">
        <v>0</v>
      </c>
      <c r="BC55" s="2">
        <f t="shared" si="1"/>
        <v>0</v>
      </c>
      <c r="BD55" s="5"/>
      <c r="BE55" s="5">
        <v>0</v>
      </c>
      <c r="BF55" s="2">
        <f t="shared" si="2"/>
        <v>0</v>
      </c>
    </row>
    <row r="56" spans="1:62">
      <c r="A56" s="19" t="s">
        <v>26</v>
      </c>
      <c r="B56" s="20"/>
      <c r="C56" s="20"/>
      <c r="D56" s="20"/>
      <c r="E56" s="20"/>
      <c r="F56" s="20"/>
      <c r="G56" s="20"/>
      <c r="H56" s="20"/>
      <c r="I56" s="20"/>
      <c r="J56" s="21"/>
      <c r="K56" s="22" t="s">
        <v>79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4"/>
      <c r="AX56" s="1">
        <v>280000</v>
      </c>
      <c r="AY56" s="1">
        <v>263760</v>
      </c>
      <c r="AZ56" s="4">
        <f t="shared" si="0"/>
        <v>16240</v>
      </c>
      <c r="BA56" s="1"/>
      <c r="BB56" s="1">
        <v>0</v>
      </c>
      <c r="BC56" s="2">
        <f t="shared" si="1"/>
        <v>0</v>
      </c>
      <c r="BD56" s="5"/>
      <c r="BE56" s="5">
        <v>0</v>
      </c>
      <c r="BF56" s="2">
        <f t="shared" si="2"/>
        <v>0</v>
      </c>
    </row>
    <row r="57" spans="1:62">
      <c r="A57" s="19" t="s">
        <v>26</v>
      </c>
      <c r="B57" s="20"/>
      <c r="C57" s="20"/>
      <c r="D57" s="20"/>
      <c r="E57" s="20"/>
      <c r="F57" s="20"/>
      <c r="G57" s="20"/>
      <c r="H57" s="20"/>
      <c r="I57" s="20"/>
      <c r="J57" s="21"/>
      <c r="K57" s="22" t="s">
        <v>52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4"/>
      <c r="AX57" s="1">
        <v>24000</v>
      </c>
      <c r="AY57" s="1">
        <v>22608</v>
      </c>
      <c r="AZ57" s="4">
        <f t="shared" si="0"/>
        <v>1392</v>
      </c>
      <c r="BA57" s="1"/>
      <c r="BB57" s="1">
        <v>0</v>
      </c>
      <c r="BC57" s="2">
        <f t="shared" si="1"/>
        <v>0</v>
      </c>
      <c r="BD57" s="5"/>
      <c r="BE57" s="5">
        <v>0</v>
      </c>
      <c r="BF57" s="2">
        <f t="shared" si="2"/>
        <v>0</v>
      </c>
    </row>
    <row r="58" spans="1:62">
      <c r="A58" s="19" t="s">
        <v>26</v>
      </c>
      <c r="B58" s="20"/>
      <c r="C58" s="20"/>
      <c r="D58" s="20"/>
      <c r="E58" s="20"/>
      <c r="F58" s="20"/>
      <c r="G58" s="20"/>
      <c r="H58" s="20"/>
      <c r="I58" s="20"/>
      <c r="J58" s="21"/>
      <c r="K58" s="22" t="s">
        <v>78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4"/>
      <c r="AX58" s="1">
        <v>60000</v>
      </c>
      <c r="AY58" s="1">
        <v>56520</v>
      </c>
      <c r="AZ58" s="4">
        <f t="shared" si="0"/>
        <v>3480</v>
      </c>
      <c r="BA58" s="1"/>
      <c r="BB58" s="1">
        <v>0</v>
      </c>
      <c r="BC58" s="2">
        <f t="shared" si="1"/>
        <v>0</v>
      </c>
      <c r="BD58" s="5"/>
      <c r="BE58" s="5">
        <v>0</v>
      </c>
      <c r="BF58" s="2">
        <f t="shared" si="2"/>
        <v>0</v>
      </c>
    </row>
    <row r="59" spans="1:62">
      <c r="A59" s="19" t="s">
        <v>26</v>
      </c>
      <c r="B59" s="20"/>
      <c r="C59" s="20"/>
      <c r="D59" s="20"/>
      <c r="E59" s="20"/>
      <c r="F59" s="20"/>
      <c r="G59" s="20"/>
      <c r="H59" s="20"/>
      <c r="I59" s="20"/>
      <c r="J59" s="21"/>
      <c r="K59" s="22" t="s">
        <v>80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4"/>
      <c r="AX59" s="1">
        <v>76000</v>
      </c>
      <c r="AY59" s="1">
        <v>71592</v>
      </c>
      <c r="AZ59" s="4">
        <f t="shared" si="0"/>
        <v>4408</v>
      </c>
      <c r="BA59" s="1"/>
      <c r="BB59" s="1">
        <v>0</v>
      </c>
      <c r="BC59" s="2">
        <f t="shared" si="1"/>
        <v>0</v>
      </c>
      <c r="BD59" s="5"/>
      <c r="BE59" s="5">
        <v>0</v>
      </c>
      <c r="BF59" s="2">
        <f t="shared" si="2"/>
        <v>0</v>
      </c>
    </row>
    <row r="60" spans="1:62">
      <c r="A60" s="19" t="s">
        <v>26</v>
      </c>
      <c r="B60" s="20"/>
      <c r="C60" s="20"/>
      <c r="D60" s="20"/>
      <c r="E60" s="20"/>
      <c r="F60" s="20"/>
      <c r="G60" s="20"/>
      <c r="H60" s="20"/>
      <c r="I60" s="20"/>
      <c r="J60" s="21"/>
      <c r="K60" s="22" t="s">
        <v>53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4"/>
      <c r="AX60" s="1">
        <v>18500</v>
      </c>
      <c r="AY60" s="1">
        <v>17427</v>
      </c>
      <c r="AZ60" s="4">
        <f t="shared" si="0"/>
        <v>1073</v>
      </c>
      <c r="BA60" s="1"/>
      <c r="BB60" s="1">
        <v>0</v>
      </c>
      <c r="BC60" s="2">
        <f t="shared" si="1"/>
        <v>0</v>
      </c>
      <c r="BD60" s="5"/>
      <c r="BE60" s="5">
        <v>0</v>
      </c>
      <c r="BF60" s="2">
        <f t="shared" si="2"/>
        <v>0</v>
      </c>
    </row>
    <row r="61" spans="1:62">
      <c r="A61" s="19" t="s">
        <v>26</v>
      </c>
      <c r="B61" s="20"/>
      <c r="C61" s="20"/>
      <c r="D61" s="20"/>
      <c r="E61" s="20"/>
      <c r="F61" s="20"/>
      <c r="G61" s="20"/>
      <c r="H61" s="20"/>
      <c r="I61" s="20"/>
      <c r="J61" s="21"/>
      <c r="K61" s="22" t="s">
        <v>54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4"/>
      <c r="AX61" s="1">
        <v>850500</v>
      </c>
      <c r="AY61" s="1">
        <v>801171</v>
      </c>
      <c r="AZ61" s="4">
        <f t="shared" si="0"/>
        <v>49329</v>
      </c>
      <c r="BA61" s="1"/>
      <c r="BB61" s="1">
        <v>0</v>
      </c>
      <c r="BC61" s="2">
        <f t="shared" si="1"/>
        <v>0</v>
      </c>
      <c r="BD61" s="5"/>
      <c r="BE61" s="5">
        <v>0</v>
      </c>
      <c r="BF61" s="2">
        <f t="shared" si="2"/>
        <v>0</v>
      </c>
    </row>
    <row r="62" spans="1:62">
      <c r="A62" s="19" t="s">
        <v>26</v>
      </c>
      <c r="B62" s="20"/>
      <c r="C62" s="20"/>
      <c r="D62" s="20"/>
      <c r="E62" s="20"/>
      <c r="F62" s="20"/>
      <c r="G62" s="20"/>
      <c r="H62" s="20"/>
      <c r="I62" s="20"/>
      <c r="J62" s="21"/>
      <c r="K62" s="22" t="s">
        <v>55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4"/>
      <c r="AX62" s="4">
        <v>200000</v>
      </c>
      <c r="AY62" s="4">
        <v>188400</v>
      </c>
      <c r="AZ62" s="4">
        <f t="shared" si="0"/>
        <v>11600</v>
      </c>
      <c r="BA62" s="4"/>
      <c r="BB62" s="4">
        <v>0</v>
      </c>
      <c r="BC62" s="2">
        <f t="shared" si="1"/>
        <v>0</v>
      </c>
      <c r="BD62" s="11"/>
      <c r="BE62" s="11">
        <v>0</v>
      </c>
      <c r="BF62" s="2">
        <f t="shared" si="2"/>
        <v>0</v>
      </c>
    </row>
    <row r="63" spans="1:62">
      <c r="A63" s="19" t="s">
        <v>26</v>
      </c>
      <c r="B63" s="20"/>
      <c r="C63" s="20"/>
      <c r="D63" s="20"/>
      <c r="E63" s="20"/>
      <c r="F63" s="20"/>
      <c r="G63" s="20"/>
      <c r="H63" s="20"/>
      <c r="I63" s="20"/>
      <c r="J63" s="21"/>
      <c r="K63" s="22" t="s">
        <v>70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4"/>
      <c r="AX63" s="4">
        <v>100000</v>
      </c>
      <c r="AY63" s="4">
        <v>94200</v>
      </c>
      <c r="AZ63" s="4">
        <f t="shared" si="0"/>
        <v>5800</v>
      </c>
      <c r="BA63" s="4"/>
      <c r="BB63" s="4">
        <v>0</v>
      </c>
      <c r="BC63" s="2">
        <f t="shared" si="1"/>
        <v>0</v>
      </c>
      <c r="BD63" s="11"/>
      <c r="BE63" s="11">
        <v>0</v>
      </c>
      <c r="BF63" s="2">
        <f t="shared" si="2"/>
        <v>0</v>
      </c>
    </row>
    <row r="64" spans="1:62">
      <c r="A64" s="19" t="s">
        <v>26</v>
      </c>
      <c r="B64" s="20"/>
      <c r="C64" s="20"/>
      <c r="D64" s="20"/>
      <c r="E64" s="20"/>
      <c r="F64" s="20"/>
      <c r="G64" s="20"/>
      <c r="H64" s="20"/>
      <c r="I64" s="20"/>
      <c r="J64" s="21"/>
      <c r="K64" s="22" t="s">
        <v>71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4"/>
      <c r="AX64" s="4">
        <v>200000</v>
      </c>
      <c r="AY64" s="4">
        <v>188400</v>
      </c>
      <c r="AZ64" s="4">
        <f t="shared" si="0"/>
        <v>11600</v>
      </c>
      <c r="BA64" s="4"/>
      <c r="BB64" s="4">
        <v>0</v>
      </c>
      <c r="BC64" s="2">
        <f t="shared" si="1"/>
        <v>0</v>
      </c>
      <c r="BD64" s="11"/>
      <c r="BE64" s="11">
        <v>0</v>
      </c>
      <c r="BF64" s="2">
        <f t="shared" si="2"/>
        <v>0</v>
      </c>
    </row>
    <row r="65" spans="1:58">
      <c r="A65" s="19" t="s">
        <v>26</v>
      </c>
      <c r="B65" s="20"/>
      <c r="C65" s="20"/>
      <c r="D65" s="20"/>
      <c r="E65" s="20"/>
      <c r="F65" s="20"/>
      <c r="G65" s="20"/>
      <c r="H65" s="20"/>
      <c r="I65" s="20"/>
      <c r="J65" s="21"/>
      <c r="K65" s="22" t="s">
        <v>56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4"/>
      <c r="AX65" s="4">
        <v>26000</v>
      </c>
      <c r="AY65" s="4">
        <v>24492</v>
      </c>
      <c r="AZ65" s="4">
        <f t="shared" si="0"/>
        <v>1508</v>
      </c>
      <c r="BA65" s="4"/>
      <c r="BB65" s="4">
        <v>0</v>
      </c>
      <c r="BC65" s="2">
        <f t="shared" si="1"/>
        <v>0</v>
      </c>
      <c r="BD65" s="11"/>
      <c r="BE65" s="11">
        <v>0</v>
      </c>
      <c r="BF65" s="2">
        <f t="shared" si="2"/>
        <v>0</v>
      </c>
    </row>
    <row r="66" spans="1:58">
      <c r="A66" s="19" t="s">
        <v>26</v>
      </c>
      <c r="B66" s="20"/>
      <c r="C66" s="20"/>
      <c r="D66" s="20"/>
      <c r="E66" s="20"/>
      <c r="F66" s="20"/>
      <c r="G66" s="20"/>
      <c r="H66" s="20"/>
      <c r="I66" s="20"/>
      <c r="J66" s="21"/>
      <c r="K66" s="22" t="s">
        <v>57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4"/>
      <c r="AX66" s="4">
        <v>306800</v>
      </c>
      <c r="AY66" s="4">
        <v>289005</v>
      </c>
      <c r="AZ66" s="4">
        <f t="shared" si="0"/>
        <v>17795</v>
      </c>
      <c r="BA66" s="4"/>
      <c r="BB66" s="4">
        <v>0</v>
      </c>
      <c r="BC66" s="2">
        <f t="shared" si="1"/>
        <v>0</v>
      </c>
      <c r="BD66" s="11"/>
      <c r="BE66" s="11">
        <v>0</v>
      </c>
      <c r="BF66" s="2">
        <f t="shared" si="2"/>
        <v>0</v>
      </c>
    </row>
    <row r="67" spans="1:58">
      <c r="A67" s="19" t="s">
        <v>26</v>
      </c>
      <c r="B67" s="20"/>
      <c r="C67" s="20"/>
      <c r="D67" s="20"/>
      <c r="E67" s="20"/>
      <c r="F67" s="20"/>
      <c r="G67" s="20"/>
      <c r="H67" s="20"/>
      <c r="I67" s="20"/>
      <c r="J67" s="21"/>
      <c r="K67" s="22" t="s">
        <v>58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4"/>
      <c r="AX67" s="12">
        <v>704408</v>
      </c>
      <c r="AY67" s="12">
        <v>663552</v>
      </c>
      <c r="AZ67" s="4">
        <f t="shared" si="0"/>
        <v>40856</v>
      </c>
      <c r="BA67" s="12">
        <v>732402</v>
      </c>
      <c r="BB67" s="12">
        <v>689922</v>
      </c>
      <c r="BC67" s="2">
        <f t="shared" si="1"/>
        <v>42480</v>
      </c>
      <c r="BD67" s="13">
        <v>761699</v>
      </c>
      <c r="BE67" s="13">
        <v>717520</v>
      </c>
      <c r="BF67" s="2">
        <f t="shared" si="2"/>
        <v>44179</v>
      </c>
    </row>
    <row r="68" spans="1:58">
      <c r="A68" s="19" t="s">
        <v>3</v>
      </c>
      <c r="B68" s="20"/>
      <c r="C68" s="20"/>
      <c r="D68" s="20"/>
      <c r="E68" s="20"/>
      <c r="F68" s="20"/>
      <c r="G68" s="20"/>
      <c r="H68" s="20"/>
      <c r="I68" s="20"/>
      <c r="J68" s="21"/>
      <c r="K68" s="22" t="s">
        <v>6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4"/>
      <c r="AX68" s="4">
        <f>SUM(AX39:AX67)</f>
        <v>28057900</v>
      </c>
      <c r="AY68" s="4">
        <f>SUM(AY39:AY67)</f>
        <v>26430536</v>
      </c>
      <c r="AZ68" s="4">
        <f>SUM(AZ39:AZ67)</f>
        <v>1627364</v>
      </c>
      <c r="BA68" s="4">
        <f>SUM(BA39:BA67)</f>
        <v>21950800</v>
      </c>
      <c r="BB68" s="4">
        <f>SUM(BB39:BB67)</f>
        <v>20677650</v>
      </c>
      <c r="BC68" s="2">
        <f t="shared" si="1"/>
        <v>1273150</v>
      </c>
      <c r="BD68" s="11">
        <f>SUM(BD39:BD67)</f>
        <v>25027000</v>
      </c>
      <c r="BE68" s="11">
        <f>SUM(BE39:BE67)</f>
        <v>23575428</v>
      </c>
      <c r="BF68" s="2">
        <f t="shared" si="2"/>
        <v>1451572</v>
      </c>
    </row>
    <row r="70" spans="1:58">
      <c r="P70" s="28" t="s">
        <v>17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</row>
  </sheetData>
  <mergeCells count="126">
    <mergeCell ref="A7:BF7"/>
    <mergeCell ref="A8:BF8"/>
    <mergeCell ref="A9:J9"/>
    <mergeCell ref="K9:AW9"/>
    <mergeCell ref="A10:J10"/>
    <mergeCell ref="K10:AW10"/>
    <mergeCell ref="A14:J14"/>
    <mergeCell ref="K14:AW14"/>
    <mergeCell ref="A15:J15"/>
    <mergeCell ref="K15:AW15"/>
    <mergeCell ref="A16:J16"/>
    <mergeCell ref="K16:AW16"/>
    <mergeCell ref="A11:J11"/>
    <mergeCell ref="K11:AW11"/>
    <mergeCell ref="A12:J12"/>
    <mergeCell ref="K12:AW12"/>
    <mergeCell ref="A13:J13"/>
    <mergeCell ref="K13:AW13"/>
    <mergeCell ref="A20:J20"/>
    <mergeCell ref="K20:AW20"/>
    <mergeCell ref="A21:J21"/>
    <mergeCell ref="K21:AW21"/>
    <mergeCell ref="A22:J22"/>
    <mergeCell ref="K22:AW22"/>
    <mergeCell ref="A17:J17"/>
    <mergeCell ref="K17:AW17"/>
    <mergeCell ref="A18:J18"/>
    <mergeCell ref="K18:AW18"/>
    <mergeCell ref="A19:J19"/>
    <mergeCell ref="K19:AW19"/>
    <mergeCell ref="A26:J26"/>
    <mergeCell ref="K26:AW26"/>
    <mergeCell ref="A27:J27"/>
    <mergeCell ref="K27:AW27"/>
    <mergeCell ref="A28:J28"/>
    <mergeCell ref="K28:AW28"/>
    <mergeCell ref="A23:J23"/>
    <mergeCell ref="K23:AW23"/>
    <mergeCell ref="A24:J24"/>
    <mergeCell ref="K24:AW24"/>
    <mergeCell ref="A25:J25"/>
    <mergeCell ref="K25:AW25"/>
    <mergeCell ref="A32:J32"/>
    <mergeCell ref="K32:AW32"/>
    <mergeCell ref="A33:J33"/>
    <mergeCell ref="K33:AW33"/>
    <mergeCell ref="A34:J34"/>
    <mergeCell ref="K34:AW34"/>
    <mergeCell ref="A29:J29"/>
    <mergeCell ref="K29:AW29"/>
    <mergeCell ref="A30:J30"/>
    <mergeCell ref="K30:AW30"/>
    <mergeCell ref="A31:J31"/>
    <mergeCell ref="K31:AW31"/>
    <mergeCell ref="A38:J38"/>
    <mergeCell ref="K38:AW38"/>
    <mergeCell ref="A39:J39"/>
    <mergeCell ref="K39:AW39"/>
    <mergeCell ref="A40:J40"/>
    <mergeCell ref="K40:AW40"/>
    <mergeCell ref="A35:J35"/>
    <mergeCell ref="K35:AW35"/>
    <mergeCell ref="A36:J36"/>
    <mergeCell ref="K36:AW36"/>
    <mergeCell ref="A37:J37"/>
    <mergeCell ref="K37:AW37"/>
    <mergeCell ref="A44:J44"/>
    <mergeCell ref="K44:AW44"/>
    <mergeCell ref="A45:J45"/>
    <mergeCell ref="K45:AW45"/>
    <mergeCell ref="A46:J46"/>
    <mergeCell ref="K46:AW46"/>
    <mergeCell ref="A41:J41"/>
    <mergeCell ref="K41:AW41"/>
    <mergeCell ref="A42:J42"/>
    <mergeCell ref="K42:AW42"/>
    <mergeCell ref="A43:J43"/>
    <mergeCell ref="K43:AW43"/>
    <mergeCell ref="A50:J50"/>
    <mergeCell ref="K50:AW50"/>
    <mergeCell ref="A51:J51"/>
    <mergeCell ref="K51:AW51"/>
    <mergeCell ref="A52:J52"/>
    <mergeCell ref="K52:AW52"/>
    <mergeCell ref="A47:J47"/>
    <mergeCell ref="K47:AW47"/>
    <mergeCell ref="A48:J48"/>
    <mergeCell ref="K48:AW48"/>
    <mergeCell ref="A49:J49"/>
    <mergeCell ref="K49:AW49"/>
    <mergeCell ref="A56:J56"/>
    <mergeCell ref="K56:AW56"/>
    <mergeCell ref="A57:J57"/>
    <mergeCell ref="K57:AW57"/>
    <mergeCell ref="A58:J58"/>
    <mergeCell ref="K58:AW58"/>
    <mergeCell ref="A53:J53"/>
    <mergeCell ref="K53:AW53"/>
    <mergeCell ref="A54:J54"/>
    <mergeCell ref="K54:AW54"/>
    <mergeCell ref="A55:J55"/>
    <mergeCell ref="K55:AW55"/>
    <mergeCell ref="A68:J68"/>
    <mergeCell ref="K68:AW68"/>
    <mergeCell ref="BA9:BC9"/>
    <mergeCell ref="BD9:BF9"/>
    <mergeCell ref="AX9:AZ9"/>
    <mergeCell ref="P70:BC70"/>
    <mergeCell ref="A65:J65"/>
    <mergeCell ref="K65:AW65"/>
    <mergeCell ref="A66:J66"/>
    <mergeCell ref="K66:AW66"/>
    <mergeCell ref="A67:J67"/>
    <mergeCell ref="K67:AW67"/>
    <mergeCell ref="A62:J62"/>
    <mergeCell ref="K62:AW62"/>
    <mergeCell ref="A63:J63"/>
    <mergeCell ref="K63:AW63"/>
    <mergeCell ref="A64:J64"/>
    <mergeCell ref="K64:AW64"/>
    <mergeCell ref="A59:J59"/>
    <mergeCell ref="K59:AW59"/>
    <mergeCell ref="A60:J60"/>
    <mergeCell ref="K60:AW60"/>
    <mergeCell ref="A61:J61"/>
    <mergeCell ref="K61:AW61"/>
  </mergeCells>
  <phoneticPr fontId="1" type="noConversion"/>
  <pageMargins left="0.23622047244094491" right="0.19685039370078741" top="0.19685039370078741" bottom="0.19685039370078741" header="0.51181102362204722" footer="0.51181102362204722"/>
  <pageSetup paperSize="9" scale="8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F10" sqref="F10"/>
    </sheetView>
  </sheetViews>
  <sheetFormatPr defaultRowHeight="12.75"/>
  <cols>
    <col min="1" max="1" width="22" customWidth="1"/>
    <col min="2" max="2" width="17.85546875" customWidth="1"/>
    <col min="3" max="3" width="17.28515625" customWidth="1"/>
    <col min="4" max="4" width="20" customWidth="1"/>
    <col min="5" max="5" width="22.140625" customWidth="1"/>
  </cols>
  <sheetData>
    <row r="1" spans="1:5">
      <c r="A1" s="9"/>
      <c r="B1" s="9" t="s">
        <v>13</v>
      </c>
      <c r="C1" s="9" t="s">
        <v>14</v>
      </c>
      <c r="D1" s="9" t="s">
        <v>16</v>
      </c>
      <c r="E1" s="9" t="s">
        <v>15</v>
      </c>
    </row>
    <row r="2" spans="1:5">
      <c r="A2" s="9" t="s">
        <v>8</v>
      </c>
      <c r="B2" s="10">
        <v>31226799.600000001</v>
      </c>
      <c r="C2" s="10">
        <v>17468748.600000001</v>
      </c>
      <c r="D2" s="10">
        <v>29857400</v>
      </c>
      <c r="E2" s="10">
        <v>17349819</v>
      </c>
    </row>
    <row r="3" spans="1:5">
      <c r="A3" s="9" t="s">
        <v>10</v>
      </c>
      <c r="B3" s="10">
        <v>12251900</v>
      </c>
      <c r="C3" s="10">
        <v>11809181.109999999</v>
      </c>
      <c r="D3" s="10">
        <v>14054700</v>
      </c>
      <c r="E3" s="10">
        <v>13352684</v>
      </c>
    </row>
    <row r="4" spans="1:5">
      <c r="A4" s="9" t="s">
        <v>11</v>
      </c>
      <c r="B4" s="10">
        <v>12189400</v>
      </c>
      <c r="C4" s="10">
        <v>9820992.0700000003</v>
      </c>
      <c r="D4" s="10">
        <v>12305400</v>
      </c>
      <c r="E4" s="10">
        <v>10012500</v>
      </c>
    </row>
    <row r="5" spans="1:5">
      <c r="A5" s="9" t="s">
        <v>12</v>
      </c>
      <c r="B5" s="10">
        <v>1127900</v>
      </c>
      <c r="C5" s="10">
        <v>792527</v>
      </c>
      <c r="D5" s="10">
        <v>1350000</v>
      </c>
      <c r="E5" s="10">
        <v>741750</v>
      </c>
    </row>
    <row r="6" spans="1:5" ht="43.9" customHeight="1"/>
    <row r="7" spans="1:5">
      <c r="A7" s="9"/>
      <c r="B7" s="9" t="s">
        <v>13</v>
      </c>
      <c r="C7" s="9" t="s">
        <v>14</v>
      </c>
      <c r="D7" s="9" t="s">
        <v>16</v>
      </c>
      <c r="E7" s="9" t="s">
        <v>15</v>
      </c>
    </row>
    <row r="8" spans="1:5">
      <c r="A8" s="9" t="s">
        <v>8</v>
      </c>
      <c r="B8" s="10">
        <v>31226.799999999999</v>
      </c>
      <c r="C8" s="10">
        <v>17468.75</v>
      </c>
      <c r="D8" s="10">
        <v>29857.4</v>
      </c>
      <c r="E8" s="10">
        <v>17349.82</v>
      </c>
    </row>
    <row r="9" spans="1:5">
      <c r="A9" s="9" t="s">
        <v>10</v>
      </c>
      <c r="B9" s="10">
        <v>12251.9</v>
      </c>
      <c r="C9" s="10">
        <v>11809.18</v>
      </c>
      <c r="D9" s="10">
        <v>14054.7</v>
      </c>
      <c r="E9" s="10">
        <v>13352.683999999999</v>
      </c>
    </row>
    <row r="10" spans="1:5">
      <c r="A10" s="9" t="s">
        <v>11</v>
      </c>
      <c r="B10" s="10">
        <v>12189.4</v>
      </c>
      <c r="C10" s="10">
        <v>9820.99</v>
      </c>
      <c r="D10" s="10">
        <v>12305.4</v>
      </c>
      <c r="E10" s="10">
        <v>10012.5</v>
      </c>
    </row>
    <row r="11" spans="1:5">
      <c r="A11" s="9" t="s">
        <v>12</v>
      </c>
      <c r="B11" s="10">
        <v>1127.9000000000001</v>
      </c>
      <c r="C11" s="10">
        <v>792.53</v>
      </c>
      <c r="D11" s="10">
        <v>1350</v>
      </c>
      <c r="E11" s="10">
        <v>741.75</v>
      </c>
    </row>
  </sheetData>
  <phoneticPr fontId="1" type="noConversion"/>
  <pageMargins left="0.36" right="0.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comp1</cp:lastModifiedBy>
  <cp:lastPrinted>2020-12-23T05:46:45Z</cp:lastPrinted>
  <dcterms:created xsi:type="dcterms:W3CDTF">2012-12-28T10:08:36Z</dcterms:created>
  <dcterms:modified xsi:type="dcterms:W3CDTF">2021-05-28T10:34:43Z</dcterms:modified>
</cp:coreProperties>
</file>